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075" windowHeight="1174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O21" i="1"/>
  <c r="N21" i="1"/>
  <c r="M21" i="1"/>
  <c r="L21" i="1"/>
  <c r="J21" i="1"/>
  <c r="J28" i="1" s="1"/>
  <c r="I21" i="1"/>
  <c r="I28" i="1" s="1"/>
  <c r="H21" i="1"/>
  <c r="H28" i="1" s="1"/>
  <c r="G21" i="1"/>
  <c r="G28" i="1" s="1"/>
  <c r="E21" i="1"/>
  <c r="E28" i="1" s="1"/>
  <c r="D21" i="1"/>
  <c r="D28" i="1" s="1"/>
  <c r="C21" i="1"/>
  <c r="C28" i="1" s="1"/>
  <c r="B21" i="1"/>
  <c r="B28" i="1" s="1"/>
  <c r="J20" i="1"/>
  <c r="I20" i="1"/>
  <c r="H20" i="1"/>
  <c r="G20" i="1"/>
  <c r="J19" i="1"/>
  <c r="I19" i="1"/>
  <c r="H19" i="1"/>
  <c r="G19" i="1"/>
  <c r="E19" i="1"/>
  <c r="D19" i="1"/>
  <c r="C19" i="1"/>
  <c r="B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O3" i="1"/>
  <c r="N3" i="1"/>
  <c r="M3" i="1"/>
  <c r="L3" i="1"/>
  <c r="J3" i="1"/>
  <c r="I3" i="1"/>
  <c r="H3" i="1"/>
  <c r="G3" i="1"/>
  <c r="E3" i="1"/>
  <c r="D3" i="1"/>
  <c r="C3" i="1"/>
  <c r="B3" i="1"/>
</calcChain>
</file>

<file path=xl/sharedStrings.xml><?xml version="1.0" encoding="utf-8"?>
<sst xmlns="http://schemas.openxmlformats.org/spreadsheetml/2006/main" count="19" uniqueCount="10">
  <si>
    <r>
      <t xml:space="preserve">N. persone da assumere  </t>
    </r>
    <r>
      <rPr>
        <b/>
        <sz val="11"/>
        <color rgb="FFFF0000"/>
        <rFont val="Calibri"/>
        <family val="2"/>
        <scheme val="minor"/>
      </rPr>
      <t xml:space="preserve">7%   </t>
    </r>
    <r>
      <rPr>
        <b/>
        <sz val="11"/>
        <rFont val="Calibri"/>
        <family val="2"/>
        <scheme val="minor"/>
      </rPr>
      <t>art 3 Legge 68/1999</t>
    </r>
  </si>
  <si>
    <r>
      <t>N. persone presenti al 02/11/2023</t>
    </r>
    <r>
      <rPr>
        <b/>
        <sz val="11"/>
        <color rgb="FFFF0000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>art 3 Legge 68/1999</t>
    </r>
  </si>
  <si>
    <t>Etichette di riga</t>
  </si>
  <si>
    <t>Bilancio Sanitario San Carlo</t>
  </si>
  <si>
    <t>Bilancio Sanitario San Paolo</t>
  </si>
  <si>
    <t>Bilancio Territorio San Paolo</t>
  </si>
  <si>
    <t>Totale complessivo</t>
  </si>
  <si>
    <t>COMPARTO</t>
  </si>
  <si>
    <t>DIRIGENZA PTA</t>
  </si>
  <si>
    <t>DIRIGENZA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</si>
</sst>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8"/>
  <sheetViews>
    <sheetView tabSelected="1" workbookViewId="0">
      <selection activeCell="T2" sqref="T2"/>
    </sheetView>
  </sheetViews>
  <sheetFormatPr defaultRowHeight="15" x14ac:dyDescent="0.25"/>
  <cols>
    <col min="1" max="1" width="21" bestFit="1" customWidth="1"/>
    <col min="2" max="2" width="14.7109375" customWidth="1"/>
    <col min="3" max="3" width="16.42578125" customWidth="1"/>
    <col min="4" max="4" width="17.5703125" customWidth="1"/>
    <col min="5" max="5" width="13.5703125" customWidth="1"/>
    <col min="12" max="12" width="13.7109375" customWidth="1"/>
    <col min="13" max="13" width="12.42578125" customWidth="1"/>
    <col min="14" max="14" width="11.85546875" customWidth="1"/>
    <col min="15" max="15" width="12.5703125" customWidth="1"/>
  </cols>
  <sheetData>
    <row r="1" spans="1:15" ht="45" customHeight="1" x14ac:dyDescent="0.25">
      <c r="G1" s="1" t="s">
        <v>0</v>
      </c>
      <c r="H1" s="1"/>
      <c r="I1" s="1"/>
      <c r="J1" s="1"/>
      <c r="L1" s="1" t="s">
        <v>1</v>
      </c>
      <c r="M1" s="1"/>
      <c r="N1" s="1"/>
      <c r="O1" s="1"/>
    </row>
    <row r="2" spans="1:15" s="3" customFormat="1" ht="4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2" t="s">
        <v>3</v>
      </c>
      <c r="H2" s="2" t="s">
        <v>4</v>
      </c>
      <c r="I2" s="2" t="s">
        <v>5</v>
      </c>
      <c r="J2" s="2" t="s">
        <v>6</v>
      </c>
      <c r="L2" s="2" t="s">
        <v>3</v>
      </c>
      <c r="M2" s="2" t="s">
        <v>4</v>
      </c>
      <c r="N2" s="2" t="s">
        <v>5</v>
      </c>
      <c r="O2" s="2" t="s">
        <v>6</v>
      </c>
    </row>
    <row r="3" spans="1:15" x14ac:dyDescent="0.25">
      <c r="A3" s="4" t="s">
        <v>7</v>
      </c>
      <c r="B3" s="5">
        <f>SUM(B4:B18)</f>
        <v>1474</v>
      </c>
      <c r="C3" s="5">
        <f t="shared" ref="C3:E3" si="0">SUM(C4:C18)</f>
        <v>1760</v>
      </c>
      <c r="D3" s="5">
        <f t="shared" si="0"/>
        <v>243</v>
      </c>
      <c r="E3" s="5">
        <f t="shared" si="0"/>
        <v>3477</v>
      </c>
      <c r="G3" s="6">
        <f>SUM(G4:G18)</f>
        <v>103.18</v>
      </c>
      <c r="H3" s="6">
        <f t="shared" ref="H3:J3" si="1">SUM(H4:H18)</f>
        <v>123.20000000000002</v>
      </c>
      <c r="I3" s="6">
        <f t="shared" si="1"/>
        <v>17.010000000000002</v>
      </c>
      <c r="J3" s="6">
        <f t="shared" si="1"/>
        <v>243.39000000000004</v>
      </c>
      <c r="K3" s="7"/>
      <c r="L3" s="6">
        <f>SUM(L4:L18)</f>
        <v>71</v>
      </c>
      <c r="M3" s="6">
        <f t="shared" ref="M3:O3" si="2">SUM(M4:M18)</f>
        <v>3</v>
      </c>
      <c r="N3" s="6">
        <f t="shared" si="2"/>
        <v>2</v>
      </c>
      <c r="O3" s="6">
        <f t="shared" si="2"/>
        <v>76</v>
      </c>
    </row>
    <row r="4" spans="1:15" x14ac:dyDescent="0.25">
      <c r="A4" s="8">
        <v>0.33300000000000002</v>
      </c>
      <c r="B4" s="9">
        <v>1</v>
      </c>
      <c r="C4" s="9"/>
      <c r="D4" s="9"/>
      <c r="E4" s="9">
        <v>1</v>
      </c>
      <c r="G4" s="10">
        <f>+B4*0.07</f>
        <v>7.0000000000000007E-2</v>
      </c>
      <c r="H4" s="10">
        <f t="shared" ref="H4:J18" si="3">+C4*0.07</f>
        <v>0</v>
      </c>
      <c r="I4" s="10">
        <f t="shared" si="3"/>
        <v>0</v>
      </c>
      <c r="J4" s="10">
        <f t="shared" si="3"/>
        <v>7.0000000000000007E-2</v>
      </c>
      <c r="K4" s="7"/>
      <c r="L4" s="11"/>
      <c r="M4" s="11"/>
      <c r="N4" s="11"/>
      <c r="O4" s="11"/>
    </row>
    <row r="5" spans="1:15" x14ac:dyDescent="0.25">
      <c r="A5" s="8">
        <v>0.5</v>
      </c>
      <c r="B5" s="9">
        <v>26</v>
      </c>
      <c r="C5" s="9">
        <v>14</v>
      </c>
      <c r="D5" s="9">
        <v>3</v>
      </c>
      <c r="E5" s="9">
        <v>43</v>
      </c>
      <c r="G5" s="10">
        <f t="shared" ref="G5:G18" si="4">+B5*0.07</f>
        <v>1.8200000000000003</v>
      </c>
      <c r="H5" s="10">
        <f t="shared" si="3"/>
        <v>0.98000000000000009</v>
      </c>
      <c r="I5" s="10">
        <f t="shared" si="3"/>
        <v>0.21000000000000002</v>
      </c>
      <c r="J5" s="10">
        <f t="shared" si="3"/>
        <v>3.0100000000000002</v>
      </c>
      <c r="K5" s="7"/>
      <c r="L5" s="11"/>
      <c r="M5" s="11"/>
      <c r="N5" s="11"/>
      <c r="O5" s="11"/>
    </row>
    <row r="6" spans="1:15" x14ac:dyDescent="0.25">
      <c r="A6" s="8">
        <v>0.6</v>
      </c>
      <c r="B6" s="9">
        <v>3</v>
      </c>
      <c r="C6" s="9">
        <v>6</v>
      </c>
      <c r="D6" s="9"/>
      <c r="E6" s="9">
        <v>9</v>
      </c>
      <c r="G6" s="10">
        <f t="shared" si="4"/>
        <v>0.21000000000000002</v>
      </c>
      <c r="H6" s="10">
        <f t="shared" si="3"/>
        <v>0.42000000000000004</v>
      </c>
      <c r="I6" s="10">
        <f t="shared" si="3"/>
        <v>0</v>
      </c>
      <c r="J6" s="10">
        <f t="shared" si="3"/>
        <v>0.63000000000000012</v>
      </c>
      <c r="K6" s="7"/>
      <c r="L6" s="11"/>
      <c r="M6" s="11"/>
      <c r="N6" s="11"/>
      <c r="O6" s="11"/>
    </row>
    <row r="7" spans="1:15" x14ac:dyDescent="0.25">
      <c r="A7" s="8">
        <v>0.65</v>
      </c>
      <c r="B7" s="9">
        <v>1</v>
      </c>
      <c r="C7" s="9"/>
      <c r="D7" s="9"/>
      <c r="E7" s="9">
        <v>1</v>
      </c>
      <c r="G7" s="10">
        <f t="shared" si="4"/>
        <v>7.0000000000000007E-2</v>
      </c>
      <c r="H7" s="10">
        <f t="shared" si="3"/>
        <v>0</v>
      </c>
      <c r="I7" s="10">
        <f t="shared" si="3"/>
        <v>0</v>
      </c>
      <c r="J7" s="10">
        <f t="shared" si="3"/>
        <v>7.0000000000000007E-2</v>
      </c>
      <c r="K7" s="7"/>
      <c r="L7" s="11"/>
      <c r="M7" s="11"/>
      <c r="N7" s="11"/>
      <c r="O7" s="11"/>
    </row>
    <row r="8" spans="1:15" x14ac:dyDescent="0.25">
      <c r="A8" s="8">
        <v>0.66600000000000004</v>
      </c>
      <c r="B8" s="9">
        <v>3</v>
      </c>
      <c r="C8" s="9">
        <v>4</v>
      </c>
      <c r="D8" s="9"/>
      <c r="E8" s="9">
        <v>7</v>
      </c>
      <c r="G8" s="10">
        <f t="shared" si="4"/>
        <v>0.21000000000000002</v>
      </c>
      <c r="H8" s="10">
        <f t="shared" si="3"/>
        <v>0.28000000000000003</v>
      </c>
      <c r="I8" s="10">
        <f t="shared" si="3"/>
        <v>0</v>
      </c>
      <c r="J8" s="10">
        <f t="shared" si="3"/>
        <v>0.49000000000000005</v>
      </c>
      <c r="K8" s="7"/>
      <c r="L8" s="11"/>
      <c r="M8" s="11"/>
      <c r="N8" s="11"/>
      <c r="O8" s="11"/>
    </row>
    <row r="9" spans="1:15" x14ac:dyDescent="0.25">
      <c r="A9" s="8">
        <v>0.69399999999999995</v>
      </c>
      <c r="B9" s="9">
        <v>11</v>
      </c>
      <c r="C9" s="9">
        <v>18</v>
      </c>
      <c r="D9" s="9">
        <v>2</v>
      </c>
      <c r="E9" s="9">
        <v>31</v>
      </c>
      <c r="G9" s="10">
        <f t="shared" si="4"/>
        <v>0.77</v>
      </c>
      <c r="H9" s="10">
        <f t="shared" si="3"/>
        <v>1.2600000000000002</v>
      </c>
      <c r="I9" s="10">
        <f t="shared" si="3"/>
        <v>0.14000000000000001</v>
      </c>
      <c r="J9" s="10">
        <f t="shared" si="3"/>
        <v>2.1700000000000004</v>
      </c>
      <c r="K9" s="7"/>
      <c r="L9" s="11"/>
      <c r="M9" s="11"/>
      <c r="N9" s="11"/>
      <c r="O9" s="11"/>
    </row>
    <row r="10" spans="1:15" x14ac:dyDescent="0.25">
      <c r="A10" s="8">
        <v>0.7</v>
      </c>
      <c r="B10" s="9">
        <v>39</v>
      </c>
      <c r="C10" s="9">
        <v>8</v>
      </c>
      <c r="D10" s="9">
        <v>4</v>
      </c>
      <c r="E10" s="9">
        <v>51</v>
      </c>
      <c r="G10" s="10">
        <f t="shared" si="4"/>
        <v>2.7300000000000004</v>
      </c>
      <c r="H10" s="10">
        <f t="shared" si="3"/>
        <v>0.56000000000000005</v>
      </c>
      <c r="I10" s="10">
        <f t="shared" si="3"/>
        <v>0.28000000000000003</v>
      </c>
      <c r="J10" s="10">
        <f t="shared" si="3"/>
        <v>3.5700000000000003</v>
      </c>
      <c r="K10" s="7"/>
      <c r="L10" s="10">
        <v>4</v>
      </c>
      <c r="M10" s="10"/>
      <c r="N10" s="10"/>
      <c r="O10" s="10">
        <v>4</v>
      </c>
    </row>
    <row r="11" spans="1:15" x14ac:dyDescent="0.25">
      <c r="A11" s="8">
        <v>0.75</v>
      </c>
      <c r="B11" s="9">
        <v>5</v>
      </c>
      <c r="C11" s="9"/>
      <c r="D11" s="9"/>
      <c r="E11" s="9">
        <v>5</v>
      </c>
      <c r="G11" s="10">
        <f t="shared" si="4"/>
        <v>0.35000000000000003</v>
      </c>
      <c r="H11" s="10">
        <f t="shared" si="3"/>
        <v>0</v>
      </c>
      <c r="I11" s="10">
        <f t="shared" si="3"/>
        <v>0</v>
      </c>
      <c r="J11" s="10">
        <f t="shared" si="3"/>
        <v>0.35000000000000003</v>
      </c>
      <c r="K11" s="7"/>
      <c r="L11" s="10">
        <v>2</v>
      </c>
      <c r="M11" s="10"/>
      <c r="N11" s="10"/>
      <c r="O11" s="10">
        <v>2</v>
      </c>
    </row>
    <row r="12" spans="1:15" x14ac:dyDescent="0.25">
      <c r="A12" s="8">
        <v>0.77700000000000002</v>
      </c>
      <c r="B12" s="9"/>
      <c r="C12" s="9"/>
      <c r="D12" s="9">
        <v>2</v>
      </c>
      <c r="E12" s="9">
        <v>2</v>
      </c>
      <c r="G12" s="10">
        <f t="shared" si="4"/>
        <v>0</v>
      </c>
      <c r="H12" s="10">
        <f t="shared" si="3"/>
        <v>0</v>
      </c>
      <c r="I12" s="10">
        <f t="shared" si="3"/>
        <v>0.14000000000000001</v>
      </c>
      <c r="J12" s="10">
        <f t="shared" si="3"/>
        <v>0.14000000000000001</v>
      </c>
      <c r="K12" s="7"/>
      <c r="L12" s="10"/>
      <c r="M12" s="10"/>
      <c r="N12" s="10"/>
      <c r="O12" s="10"/>
    </row>
    <row r="13" spans="1:15" x14ac:dyDescent="0.25">
      <c r="A13" s="8">
        <v>0.8</v>
      </c>
      <c r="B13" s="9">
        <v>16</v>
      </c>
      <c r="C13" s="9">
        <v>48</v>
      </c>
      <c r="D13" s="9">
        <v>9</v>
      </c>
      <c r="E13" s="9">
        <v>73</v>
      </c>
      <c r="G13" s="10">
        <f t="shared" si="4"/>
        <v>1.1200000000000001</v>
      </c>
      <c r="H13" s="10">
        <f t="shared" si="3"/>
        <v>3.3600000000000003</v>
      </c>
      <c r="I13" s="10">
        <f t="shared" si="3"/>
        <v>0.63000000000000012</v>
      </c>
      <c r="J13" s="10">
        <f t="shared" si="3"/>
        <v>5.1100000000000003</v>
      </c>
      <c r="K13" s="7"/>
      <c r="L13" s="10"/>
      <c r="M13" s="10"/>
      <c r="N13" s="10"/>
      <c r="O13" s="10"/>
    </row>
    <row r="14" spans="1:15" x14ac:dyDescent="0.25">
      <c r="A14" s="8">
        <v>0.83</v>
      </c>
      <c r="B14" s="9"/>
      <c r="C14" s="9">
        <v>1</v>
      </c>
      <c r="D14" s="9"/>
      <c r="E14" s="9">
        <v>1</v>
      </c>
      <c r="G14" s="10">
        <f t="shared" si="4"/>
        <v>0</v>
      </c>
      <c r="H14" s="10">
        <f t="shared" si="3"/>
        <v>7.0000000000000007E-2</v>
      </c>
      <c r="I14" s="10">
        <f t="shared" si="3"/>
        <v>0</v>
      </c>
      <c r="J14" s="10">
        <f t="shared" si="3"/>
        <v>7.0000000000000007E-2</v>
      </c>
      <c r="K14" s="7"/>
      <c r="L14" s="10"/>
      <c r="M14" s="10"/>
      <c r="N14" s="10"/>
      <c r="O14" s="10"/>
    </row>
    <row r="15" spans="1:15" x14ac:dyDescent="0.25">
      <c r="A15" s="8">
        <v>0.83299999999999996</v>
      </c>
      <c r="B15" s="9">
        <v>10</v>
      </c>
      <c r="C15" s="9">
        <v>49</v>
      </c>
      <c r="D15" s="9">
        <v>9</v>
      </c>
      <c r="E15" s="9">
        <v>68</v>
      </c>
      <c r="G15" s="10">
        <f t="shared" si="4"/>
        <v>0.70000000000000007</v>
      </c>
      <c r="H15" s="10">
        <f t="shared" si="3"/>
        <v>3.43</v>
      </c>
      <c r="I15" s="10">
        <f t="shared" si="3"/>
        <v>0.63000000000000012</v>
      </c>
      <c r="J15" s="10">
        <f t="shared" si="3"/>
        <v>4.7600000000000007</v>
      </c>
      <c r="K15" s="7"/>
      <c r="L15" s="10">
        <v>2</v>
      </c>
      <c r="M15" s="10"/>
      <c r="N15" s="10"/>
      <c r="O15" s="10">
        <v>2</v>
      </c>
    </row>
    <row r="16" spans="1:15" x14ac:dyDescent="0.25">
      <c r="A16" s="8">
        <v>0.85</v>
      </c>
      <c r="B16" s="9">
        <v>12</v>
      </c>
      <c r="C16" s="9"/>
      <c r="D16" s="9"/>
      <c r="E16" s="9">
        <v>12</v>
      </c>
      <c r="G16" s="10">
        <f t="shared" si="4"/>
        <v>0.84000000000000008</v>
      </c>
      <c r="H16" s="10">
        <f t="shared" si="3"/>
        <v>0</v>
      </c>
      <c r="I16" s="10">
        <f t="shared" si="3"/>
        <v>0</v>
      </c>
      <c r="J16" s="10">
        <f t="shared" si="3"/>
        <v>0.84000000000000008</v>
      </c>
      <c r="K16" s="7"/>
      <c r="L16" s="10">
        <v>1</v>
      </c>
      <c r="M16" s="10"/>
      <c r="N16" s="10"/>
      <c r="O16" s="10">
        <v>1</v>
      </c>
    </row>
    <row r="17" spans="1:15" x14ac:dyDescent="0.25">
      <c r="A17" s="8">
        <v>0.9</v>
      </c>
      <c r="B17" s="9"/>
      <c r="C17" s="9"/>
      <c r="D17" s="9">
        <v>2</v>
      </c>
      <c r="E17" s="9">
        <v>2</v>
      </c>
      <c r="G17" s="10">
        <f t="shared" si="4"/>
        <v>0</v>
      </c>
      <c r="H17" s="10">
        <f t="shared" si="3"/>
        <v>0</v>
      </c>
      <c r="I17" s="10">
        <f t="shared" si="3"/>
        <v>0.14000000000000001</v>
      </c>
      <c r="J17" s="10">
        <f t="shared" si="3"/>
        <v>0.14000000000000001</v>
      </c>
      <c r="K17" s="7"/>
      <c r="L17" s="10"/>
      <c r="M17" s="10"/>
      <c r="N17" s="10"/>
      <c r="O17" s="10"/>
    </row>
    <row r="18" spans="1:15" x14ac:dyDescent="0.25">
      <c r="A18" s="8">
        <v>1</v>
      </c>
      <c r="B18" s="9">
        <v>1347</v>
      </c>
      <c r="C18" s="9">
        <v>1612</v>
      </c>
      <c r="D18" s="9">
        <v>212</v>
      </c>
      <c r="E18" s="9">
        <v>3171</v>
      </c>
      <c r="G18" s="10">
        <f t="shared" si="4"/>
        <v>94.29</v>
      </c>
      <c r="H18" s="10">
        <f t="shared" si="3"/>
        <v>112.84000000000002</v>
      </c>
      <c r="I18" s="10">
        <f t="shared" si="3"/>
        <v>14.840000000000002</v>
      </c>
      <c r="J18" s="10">
        <f t="shared" si="3"/>
        <v>221.97000000000003</v>
      </c>
      <c r="K18" s="7"/>
      <c r="L18" s="10">
        <v>62</v>
      </c>
      <c r="M18" s="10">
        <v>3</v>
      </c>
      <c r="N18" s="10">
        <v>2</v>
      </c>
      <c r="O18" s="10">
        <v>67</v>
      </c>
    </row>
    <row r="19" spans="1:15" x14ac:dyDescent="0.25">
      <c r="A19" s="4" t="s">
        <v>8</v>
      </c>
      <c r="B19" s="5">
        <f>+B20</f>
        <v>11</v>
      </c>
      <c r="C19" s="5">
        <f t="shared" ref="C19:E19" si="5">+C20</f>
        <v>17</v>
      </c>
      <c r="D19" s="5">
        <f t="shared" si="5"/>
        <v>2</v>
      </c>
      <c r="E19" s="5">
        <f t="shared" si="5"/>
        <v>30</v>
      </c>
      <c r="G19" s="6">
        <f>+G20</f>
        <v>0.77</v>
      </c>
      <c r="H19" s="6">
        <f t="shared" ref="H19:J19" si="6">+H20</f>
        <v>1.1900000000000002</v>
      </c>
      <c r="I19" s="6">
        <f t="shared" si="6"/>
        <v>0.14000000000000001</v>
      </c>
      <c r="J19" s="6">
        <f t="shared" si="6"/>
        <v>2.1</v>
      </c>
      <c r="K19" s="7"/>
      <c r="L19" s="10"/>
      <c r="M19" s="10"/>
      <c r="N19" s="10"/>
      <c r="O19" s="10"/>
    </row>
    <row r="20" spans="1:15" x14ac:dyDescent="0.25">
      <c r="A20" s="8">
        <v>1</v>
      </c>
      <c r="B20" s="9">
        <v>11</v>
      </c>
      <c r="C20" s="9">
        <v>17</v>
      </c>
      <c r="D20" s="9">
        <v>2</v>
      </c>
      <c r="E20" s="9">
        <v>30</v>
      </c>
      <c r="G20" s="10">
        <f t="shared" ref="G20:J20" si="7">+B20*0.07</f>
        <v>0.77</v>
      </c>
      <c r="H20" s="10">
        <f t="shared" si="7"/>
        <v>1.1900000000000002</v>
      </c>
      <c r="I20" s="10">
        <f t="shared" si="7"/>
        <v>0.14000000000000001</v>
      </c>
      <c r="J20" s="10">
        <f t="shared" si="7"/>
        <v>2.1</v>
      </c>
      <c r="K20" s="7"/>
      <c r="L20" s="10"/>
      <c r="M20" s="10"/>
      <c r="N20" s="10"/>
      <c r="O20" s="10"/>
    </row>
    <row r="21" spans="1:15" x14ac:dyDescent="0.25">
      <c r="A21" s="4" t="s">
        <v>9</v>
      </c>
      <c r="B21" s="5">
        <f>SUM(B22:B27)</f>
        <v>338</v>
      </c>
      <c r="C21" s="5">
        <f t="shared" ref="C21:E21" si="8">SUM(C22:C27)</f>
        <v>461</v>
      </c>
      <c r="D21" s="5">
        <f t="shared" si="8"/>
        <v>66</v>
      </c>
      <c r="E21" s="5">
        <f t="shared" si="8"/>
        <v>865</v>
      </c>
      <c r="G21" s="6">
        <f>SUM(G22:G27)</f>
        <v>23.66</v>
      </c>
      <c r="H21" s="6">
        <f t="shared" ref="H21:J21" si="9">SUM(H22:H27)</f>
        <v>32.270000000000003</v>
      </c>
      <c r="I21" s="6">
        <f t="shared" si="9"/>
        <v>4.620000000000001</v>
      </c>
      <c r="J21" s="6">
        <f t="shared" si="9"/>
        <v>60.550000000000004</v>
      </c>
      <c r="K21" s="7"/>
      <c r="L21" s="6">
        <f>SUM(L22:L27)</f>
        <v>8</v>
      </c>
      <c r="M21" s="6">
        <f t="shared" ref="M21:O21" si="10">SUM(M22:M27)</f>
        <v>0</v>
      </c>
      <c r="N21" s="6">
        <f t="shared" si="10"/>
        <v>0</v>
      </c>
      <c r="O21" s="6">
        <f t="shared" si="10"/>
        <v>8</v>
      </c>
    </row>
    <row r="22" spans="1:15" x14ac:dyDescent="0.25">
      <c r="A22" s="8">
        <v>0.5</v>
      </c>
      <c r="B22" s="9"/>
      <c r="C22" s="9">
        <v>1</v>
      </c>
      <c r="D22" s="9"/>
      <c r="E22" s="9">
        <v>1</v>
      </c>
      <c r="G22" s="10">
        <f t="shared" ref="G22:J27" si="11">+B22*0.07</f>
        <v>0</v>
      </c>
      <c r="H22" s="10">
        <f t="shared" si="11"/>
        <v>7.0000000000000007E-2</v>
      </c>
      <c r="I22" s="10">
        <f t="shared" si="11"/>
        <v>0</v>
      </c>
      <c r="J22" s="10">
        <f t="shared" si="11"/>
        <v>7.0000000000000007E-2</v>
      </c>
      <c r="K22" s="7"/>
      <c r="L22" s="10"/>
      <c r="M22" s="10"/>
      <c r="N22" s="10"/>
      <c r="O22" s="10"/>
    </row>
    <row r="23" spans="1:15" x14ac:dyDescent="0.25">
      <c r="A23" s="8">
        <v>0.65</v>
      </c>
      <c r="B23" s="9">
        <v>2</v>
      </c>
      <c r="C23" s="9"/>
      <c r="D23" s="9"/>
      <c r="E23" s="9">
        <v>2</v>
      </c>
      <c r="G23" s="10">
        <f t="shared" si="11"/>
        <v>0.14000000000000001</v>
      </c>
      <c r="H23" s="10">
        <f t="shared" si="11"/>
        <v>0</v>
      </c>
      <c r="I23" s="10">
        <f t="shared" si="11"/>
        <v>0</v>
      </c>
      <c r="J23" s="10">
        <f t="shared" si="11"/>
        <v>0.14000000000000001</v>
      </c>
      <c r="K23" s="7"/>
      <c r="L23" s="10"/>
      <c r="M23" s="10"/>
      <c r="N23" s="10"/>
      <c r="O23" s="10"/>
    </row>
    <row r="24" spans="1:15" x14ac:dyDescent="0.25">
      <c r="A24" s="8">
        <v>0.7</v>
      </c>
      <c r="B24" s="9">
        <v>2</v>
      </c>
      <c r="C24" s="9">
        <v>2</v>
      </c>
      <c r="D24" s="9">
        <v>4</v>
      </c>
      <c r="E24" s="9">
        <v>8</v>
      </c>
      <c r="G24" s="10">
        <f t="shared" si="11"/>
        <v>0.14000000000000001</v>
      </c>
      <c r="H24" s="10">
        <f t="shared" si="11"/>
        <v>0.14000000000000001</v>
      </c>
      <c r="I24" s="10">
        <f t="shared" si="11"/>
        <v>0.28000000000000003</v>
      </c>
      <c r="J24" s="10">
        <f t="shared" si="11"/>
        <v>0.56000000000000005</v>
      </c>
      <c r="K24" s="7"/>
      <c r="L24" s="10"/>
      <c r="M24" s="10"/>
      <c r="N24" s="10"/>
      <c r="O24" s="10"/>
    </row>
    <row r="25" spans="1:15" x14ac:dyDescent="0.25">
      <c r="A25" s="8">
        <v>0.78900000000000003</v>
      </c>
      <c r="B25" s="9">
        <v>15</v>
      </c>
      <c r="C25" s="9">
        <v>20</v>
      </c>
      <c r="D25" s="9"/>
      <c r="E25" s="9">
        <v>35</v>
      </c>
      <c r="G25" s="10">
        <f t="shared" si="11"/>
        <v>1.05</v>
      </c>
      <c r="H25" s="10">
        <f t="shared" si="11"/>
        <v>1.4000000000000001</v>
      </c>
      <c r="I25" s="10">
        <f t="shared" si="11"/>
        <v>0</v>
      </c>
      <c r="J25" s="10">
        <f t="shared" si="11"/>
        <v>2.4500000000000002</v>
      </c>
      <c r="K25" s="7"/>
      <c r="L25" s="10"/>
      <c r="M25" s="10"/>
      <c r="N25" s="10"/>
      <c r="O25" s="10"/>
    </row>
    <row r="26" spans="1:15" x14ac:dyDescent="0.25">
      <c r="A26" s="8">
        <v>0.8</v>
      </c>
      <c r="B26" s="9">
        <v>1</v>
      </c>
      <c r="C26" s="9">
        <v>1</v>
      </c>
      <c r="D26" s="9"/>
      <c r="E26" s="9">
        <v>2</v>
      </c>
      <c r="G26" s="10">
        <f t="shared" si="11"/>
        <v>7.0000000000000007E-2</v>
      </c>
      <c r="H26" s="10">
        <f t="shared" si="11"/>
        <v>7.0000000000000007E-2</v>
      </c>
      <c r="I26" s="10">
        <f t="shared" si="11"/>
        <v>0</v>
      </c>
      <c r="J26" s="10">
        <f t="shared" si="11"/>
        <v>0.14000000000000001</v>
      </c>
      <c r="K26" s="7"/>
      <c r="L26" s="10"/>
      <c r="M26" s="10"/>
      <c r="N26" s="10"/>
      <c r="O26" s="10"/>
    </row>
    <row r="27" spans="1:15" x14ac:dyDescent="0.25">
      <c r="A27" s="8">
        <v>1</v>
      </c>
      <c r="B27" s="9">
        <v>318</v>
      </c>
      <c r="C27" s="9">
        <v>437</v>
      </c>
      <c r="D27" s="9">
        <v>62</v>
      </c>
      <c r="E27" s="9">
        <v>817</v>
      </c>
      <c r="G27" s="10">
        <f t="shared" si="11"/>
        <v>22.26</v>
      </c>
      <c r="H27" s="10">
        <f t="shared" si="11"/>
        <v>30.590000000000003</v>
      </c>
      <c r="I27" s="10">
        <f t="shared" si="11"/>
        <v>4.3400000000000007</v>
      </c>
      <c r="J27" s="10">
        <f t="shared" si="11"/>
        <v>57.190000000000005</v>
      </c>
      <c r="K27" s="7"/>
      <c r="L27" s="10">
        <v>8</v>
      </c>
      <c r="M27" s="10"/>
      <c r="N27" s="10"/>
      <c r="O27" s="10">
        <v>8</v>
      </c>
    </row>
    <row r="28" spans="1:15" x14ac:dyDescent="0.25">
      <c r="A28" s="12" t="s">
        <v>6</v>
      </c>
      <c r="B28" s="13">
        <f t="shared" ref="B28:D28" si="12">+B21+B19+B3</f>
        <v>1823</v>
      </c>
      <c r="C28" s="13">
        <f t="shared" si="12"/>
        <v>2238</v>
      </c>
      <c r="D28" s="13">
        <f t="shared" si="12"/>
        <v>311</v>
      </c>
      <c r="E28" s="13">
        <f>+E21+E19+E3</f>
        <v>4372</v>
      </c>
      <c r="G28" s="14">
        <f t="shared" ref="G28:I28" si="13">+G21+G19+G3</f>
        <v>127.61000000000001</v>
      </c>
      <c r="H28" s="14">
        <f t="shared" si="13"/>
        <v>156.66000000000003</v>
      </c>
      <c r="I28" s="14">
        <f t="shared" si="13"/>
        <v>21.770000000000003</v>
      </c>
      <c r="J28" s="14">
        <f>+J21+J19+J3</f>
        <v>306.04000000000008</v>
      </c>
      <c r="K28" s="7"/>
      <c r="L28" s="14">
        <v>79</v>
      </c>
      <c r="M28" s="14">
        <v>3</v>
      </c>
      <c r="N28" s="14">
        <v>2</v>
      </c>
      <c r="O28" s="14">
        <v>84</v>
      </c>
    </row>
  </sheetData>
  <mergeCells count="2">
    <mergeCell ref="G1:J1"/>
    <mergeCell ref="L1:O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Lamacchia Gianfranco</dc:creator>
  <cp:lastModifiedBy>Lamacchia Gianfranco</cp:lastModifiedBy>
  <dcterms:created xsi:type="dcterms:W3CDTF">2024-05-22T12:14:22Z</dcterms:created>
  <dcterms:modified xsi:type="dcterms:W3CDTF">2024-05-22T12:15:07Z</dcterms:modified>
</cp:coreProperties>
</file>